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\Desktop\"/>
    </mc:Choice>
  </mc:AlternateContent>
  <xr:revisionPtr revIDLastSave="0" documentId="8_{053C7748-FEE6-4AA8-8E08-60056BF72C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glio1" sheetId="1" r:id="rId1"/>
  </sheets>
  <definedNames>
    <definedName name="_xlnm.Print_Area" localSheetId="0">Foglio1!$A$1:$G$95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C17" i="1"/>
  <c r="B17" i="1"/>
  <c r="F17" i="1"/>
  <c r="G81" i="1"/>
  <c r="F81" i="1"/>
  <c r="C81" i="1"/>
  <c r="B81" i="1"/>
  <c r="G76" i="1"/>
  <c r="F76" i="1"/>
  <c r="G70" i="1"/>
  <c r="F70" i="1"/>
  <c r="G60" i="1"/>
  <c r="F60" i="1"/>
  <c r="C60" i="1"/>
  <c r="B60" i="1"/>
  <c r="G84" i="1"/>
  <c r="F84" i="1"/>
  <c r="C84" i="1"/>
  <c r="B84" i="1"/>
  <c r="G65" i="1"/>
  <c r="F65" i="1"/>
  <c r="C65" i="1"/>
  <c r="B65" i="1"/>
  <c r="G52" i="1"/>
  <c r="F52" i="1"/>
  <c r="C52" i="1"/>
  <c r="B52" i="1"/>
  <c r="G43" i="1"/>
  <c r="F43" i="1"/>
  <c r="C43" i="1"/>
  <c r="B43" i="1"/>
  <c r="G34" i="1"/>
  <c r="F34" i="1"/>
  <c r="C34" i="1"/>
  <c r="B34" i="1"/>
  <c r="G27" i="1"/>
  <c r="F27" i="1"/>
  <c r="C27" i="1"/>
  <c r="B27" i="1"/>
  <c r="G17" i="1"/>
  <c r="F67" i="1" l="1"/>
  <c r="F72" i="1" s="1"/>
  <c r="G67" i="1"/>
  <c r="G72" i="1" s="1"/>
  <c r="F44" i="1"/>
  <c r="F35" i="1"/>
  <c r="G28" i="1"/>
  <c r="G44" i="1"/>
  <c r="B54" i="1"/>
  <c r="G18" i="1"/>
  <c r="C54" i="1"/>
  <c r="G35" i="1"/>
  <c r="F54" i="1"/>
  <c r="F28" i="1"/>
  <c r="G54" i="1"/>
  <c r="F18" i="1"/>
  <c r="F55" i="1" l="1"/>
  <c r="F57" i="1" s="1"/>
  <c r="F71" i="1" s="1"/>
  <c r="F73" i="1" s="1"/>
  <c r="B93" i="1" s="1"/>
  <c r="G55" i="1"/>
  <c r="G57" i="1" s="1"/>
  <c r="G71" i="1" s="1"/>
  <c r="G73" i="1" s="1"/>
</calcChain>
</file>

<file path=xl/sharedStrings.xml><?xml version="1.0" encoding="utf-8"?>
<sst xmlns="http://schemas.openxmlformats.org/spreadsheetml/2006/main" count="126" uniqueCount="91">
  <si>
    <t xml:space="preserve"> </t>
  </si>
  <si>
    <t>Costi figurativi</t>
  </si>
  <si>
    <t>Proventi figurativi</t>
  </si>
  <si>
    <t>1) da attività di interesse generale</t>
  </si>
  <si>
    <t>2) da attività diverse</t>
  </si>
  <si>
    <t>Totale</t>
  </si>
  <si>
    <t>USCITE</t>
  </si>
  <si>
    <t>ENTRATE</t>
  </si>
  <si>
    <t>A) Uscite da attività di interesse generale</t>
  </si>
  <si>
    <t>A) Entrate da attività di interesse generale</t>
  </si>
  <si>
    <t>1) Materie prime, sussidiarie, di consumo e di merci</t>
  </si>
  <si>
    <t>1) Entrate da quote associative e apporti dei fondatori</t>
  </si>
  <si>
    <t>2) Servizi</t>
  </si>
  <si>
    <t>2) Entrate dagli associati per attività mutuali</t>
  </si>
  <si>
    <t>3) Godimento beni di terzi</t>
  </si>
  <si>
    <t>3) Entrate per prestazioni e cessioni ad associati e fondatori</t>
  </si>
  <si>
    <t>4) Personale</t>
  </si>
  <si>
    <t>4) Erogazioni liberali</t>
  </si>
  <si>
    <t>5) Uscite diverse di gestione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</si>
  <si>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</si>
  <si>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</si>
  <si>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</si>
  <si>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</si>
  <si>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</si>
  <si>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Avanzo/disavanzo attività di interesse generale (+/-)</t>
  </si>
  <si>
    <t>B) Uscite da attività diverse</t>
  </si>
  <si>
    <t>B) Entrate da attività diverse</t>
  </si>
  <si>
    <t>1) Entrate per prestazioni e cessioni ad associati e fondatori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</si>
  <si>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</si>
  <si>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</si>
  <si>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</si>
  <si>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</si>
  <si>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</si>
  <si>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>Avanzo/disavanzo attività diverse (+/-)</t>
  </si>
  <si>
    <t>C) Uscite da attività di raccolta fondi</t>
  </si>
  <si>
    <t>C) Entrate da attività di raccolta fondi</t>
  </si>
  <si>
    <t>1) Uscite per raccolte fondi abituali</t>
  </si>
  <si>
    <t>1) Entrate da raccolte fondi abituali</t>
  </si>
  <si>
    <t>2) Uscite per raccolte fondi occasionali</t>
  </si>
  <si>
    <t>2) Entrate da raccolte fondi occasionali</t>
  </si>
  <si>
    <t>3) Altre uscite</t>
  </si>
  <si>
    <t>3) Altre entrate</t>
  </si>
  <si>
    <t>Avanzo/disavanzo attività di raccolta fondi (+/-)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</si>
  <si>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</si>
  <si>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</si>
  <si>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</si>
  <si>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</si>
  <si>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</si>
  <si>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</si>
  <si>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</si>
  <si>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</si>
  <si>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</si>
  <si>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</si>
  <si>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</si>
  <si>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</si>
  <si>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Avanzo/disavanzo attività finanziarie e patrimoniali (+/-)</t>
  </si>
  <si>
    <t>E) Uscite di supporto generale</t>
  </si>
  <si>
    <t>E) Entrate di supporto generale</t>
  </si>
  <si>
    <t>1) Entrate da distacco del personale</t>
  </si>
  <si>
    <t>2) Altre entrate di supporto generale</t>
  </si>
  <si>
    <t>TOTALE ONERI E COSTI</t>
  </si>
  <si>
    <t>Avanzo/disavanzo d’esercizio prima delle imposte (+/-)</t>
  </si>
  <si>
    <t>Imposte</t>
  </si>
  <si>
    <t>Avanzo/disavanzo d’esercizio prima di investimenti e disinvestimenti patrimoniali e finanziamenti (+/-)</t>
  </si>
  <si>
    <t>Uscite da investimenti in immobilizzazioni o da deflussi di capitale di terzi</t>
  </si>
  <si>
    <t>Entrate da disinvestimenti in immobilizzazioni o da flussi di capitale di terzi</t>
  </si>
  <si>
    <t>1) Investimenti in immobilizzazioni inerenti alle attività di interesse generale</t>
  </si>
  <si>
    <t>1) Disinvestimenti di immobilizzazioni inerenti alle attività di interesse generale</t>
  </si>
  <si>
    <t>2) Investimenti in immobilizzazioni inerenti alle attività diverse</t>
  </si>
  <si>
    <t>2) Disinvestimenti di immobilizzazioni inerenti alle attività diverse</t>
  </si>
  <si>
    <t>3) Investimenti in attività finanziarie e patrimoniali</t>
  </si>
  <si>
    <t>3) Disinvestimenti di attività finanziarie e patrimoniali</t>
  </si>
  <si>
    <t>4) Rimborso di finanziamenti per quota capitale e di prestiti</t>
  </si>
  <si>
    <t>4) Ricevimento di finanziamenti e di prestiti</t>
  </si>
  <si>
    <t>Avanzo/disavanzo da entrate e uscite per investimenti e disinvestimenti patrimoniali e finanziamenti (+/-)</t>
  </si>
  <si>
    <t>Avanzo/disavanzo complessivo (+/-)</t>
  </si>
  <si>
    <t>Cassa e banca</t>
  </si>
  <si>
    <t>Cassa</t>
  </si>
  <si>
    <t>Depositi bancari e postali</t>
  </si>
  <si>
    <t>TOTALE ENTRATE DELLA GESTIONE</t>
  </si>
  <si>
    <t>Cassa e Banca anno precedente</t>
  </si>
  <si>
    <t>Avanzo/Disavanzo corrente</t>
  </si>
  <si>
    <t>Cassa e Banca anno corrente</t>
  </si>
  <si>
    <t>Esito controllo</t>
  </si>
  <si>
    <t>CONTROLLO QUADRATURA *</t>
  </si>
  <si>
    <r>
      <t xml:space="preserve">* Formula di controllo: </t>
    </r>
    <r>
      <rPr>
        <b/>
        <sz val="16"/>
        <color theme="1"/>
        <rFont val="Calibri"/>
        <family val="2"/>
        <scheme val="minor"/>
      </rPr>
      <t>Cassa e Banca dell'anno precedente + Avanzo/Disavanzo corrente = Cassa e Banca corrente</t>
    </r>
  </si>
  <si>
    <t>RENDICONTO PER CASSA ANNO 2024 PRO LOCO FIAMGNANO APS</t>
  </si>
  <si>
    <t>7) sagra + manifestazioni</t>
  </si>
  <si>
    <t xml:space="preserve">   lavanda</t>
  </si>
  <si>
    <t>lavanda</t>
  </si>
  <si>
    <t>6) 5 per 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</si>
</sst>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/>
    <xf numFmtId="2" fontId="7" fillId="3" borderId="1" xfId="0" applyNumberFormat="1" applyFont="1" applyFill="1" applyBorder="1"/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2" fontId="6" fillId="3" borderId="1" xfId="0" applyNumberFormat="1" applyFont="1" applyFill="1" applyBorder="1"/>
    <xf numFmtId="0" fontId="8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14" fontId="6" fillId="0" borderId="1" xfId="0" applyNumberFormat="1" applyFont="1" applyBorder="1"/>
    <xf numFmtId="0" fontId="6" fillId="4" borderId="1" xfId="0" applyFont="1" applyFill="1" applyBorder="1"/>
    <xf numFmtId="44" fontId="6" fillId="0" borderId="1" xfId="0" applyNumberFormat="1" applyFont="1" applyBorder="1"/>
    <xf numFmtId="44" fontId="7" fillId="3" borderId="1" xfId="1" applyFont="1" applyFill="1" applyBorder="1"/>
    <xf numFmtId="0" fontId="6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8" fillId="2" borderId="1" xfId="0" applyFont="1" applyFill="1" applyBorder="1"/>
    <xf numFmtId="0" fontId="6" fillId="0" borderId="1" xfId="0" applyFont="1" applyBorder="1"/>
    <xf numFmtId="0" fontId="3" fillId="0" borderId="0" xfId="0" applyFont="1"/>
    <xf numFmtId="0" fontId="0" fillId="0" borderId="0" xfId="0"/>
    <xf numFmtId="0" fontId="6" fillId="2" borderId="1" xfId="0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"/>
  <sheetViews>
    <sheetView tabSelected="1" zoomScale="70" zoomScaleNormal="70" workbookViewId="0">
      <selection activeCell="G78" sqref="G78"/>
    </sheetView>
  </sheetViews>
  <sheetFormatPr defaultColWidth="8.85546875" defaultRowHeight="15" x14ac:dyDescent="0.25"/>
  <cols>
    <col min="1" max="1" width="48.7109375" customWidth="1"/>
    <col min="2" max="3" width="16.7109375" customWidth="1"/>
    <col min="4" max="4" width="3.7109375" customWidth="1"/>
    <col min="5" max="5" width="53.85546875" customWidth="1"/>
    <col min="6" max="6" width="16.7109375" customWidth="1"/>
    <col min="7" max="7" width="17.28515625" customWidth="1"/>
    <col min="8" max="9" width="9.85546875" bestFit="1" customWidth="1"/>
  </cols>
  <sheetData>
    <row r="1" spans="1:8" x14ac:dyDescent="0.25">
      <c r="A1" t="s">
        <v>0</v>
      </c>
    </row>
    <row r="2" spans="1:8" s="3" customFormat="1" ht="21" x14ac:dyDescent="0.35">
      <c r="A2" s="30" t="s">
        <v>86</v>
      </c>
      <c r="B2" s="31"/>
      <c r="C2" s="31"/>
      <c r="D2" s="31"/>
      <c r="E2" s="31"/>
    </row>
    <row r="4" spans="1:8" x14ac:dyDescent="0.25">
      <c r="A4" t="s">
        <v>0</v>
      </c>
    </row>
    <row r="5" spans="1:8" s="5" customFormat="1" ht="15.75" x14ac:dyDescent="0.25">
      <c r="A5" s="6" t="s">
        <v>6</v>
      </c>
      <c r="B5" s="7">
        <v>45291</v>
      </c>
      <c r="C5" s="7">
        <v>45657</v>
      </c>
      <c r="D5" s="8"/>
      <c r="E5" s="6" t="s">
        <v>7</v>
      </c>
      <c r="F5" s="7">
        <v>45291</v>
      </c>
      <c r="G5" s="7">
        <v>45657</v>
      </c>
    </row>
    <row r="6" spans="1:8" s="4" customFormat="1" ht="21" x14ac:dyDescent="0.35">
      <c r="A6" s="9" t="s">
        <v>8</v>
      </c>
      <c r="B6" s="9"/>
      <c r="C6" s="9"/>
      <c r="D6" s="9"/>
      <c r="E6" s="9" t="s">
        <v>9</v>
      </c>
      <c r="F6" s="9"/>
      <c r="G6" s="9"/>
    </row>
    <row r="7" spans="1:8" ht="21" x14ac:dyDescent="0.35">
      <c r="A7" s="10" t="s">
        <v>10</v>
      </c>
      <c r="B7" s="11">
        <v>212.34</v>
      </c>
      <c r="C7" s="11">
        <v>2165.5500000000002</v>
      </c>
      <c r="D7" s="10"/>
      <c r="E7" s="10" t="s">
        <v>11</v>
      </c>
      <c r="F7" s="11">
        <v>1700</v>
      </c>
      <c r="G7" s="11">
        <v>1940</v>
      </c>
    </row>
    <row r="8" spans="1:8" ht="21" x14ac:dyDescent="0.35">
      <c r="A8" s="10" t="s">
        <v>12</v>
      </c>
      <c r="B8" s="11">
        <v>3836.77</v>
      </c>
      <c r="C8" s="11">
        <v>2468.4899999999998</v>
      </c>
      <c r="D8" s="10"/>
      <c r="E8" s="10" t="s">
        <v>13</v>
      </c>
      <c r="F8" s="11">
        <v>0</v>
      </c>
      <c r="G8" s="11">
        <v>0</v>
      </c>
    </row>
    <row r="9" spans="1:8" ht="21" x14ac:dyDescent="0.35">
      <c r="A9" s="10" t="s">
        <v>14</v>
      </c>
      <c r="B9" s="11">
        <v>389.5</v>
      </c>
      <c r="C9" s="11">
        <v>0</v>
      </c>
      <c r="D9" s="10"/>
      <c r="E9" s="10" t="s">
        <v>15</v>
      </c>
      <c r="F9" s="11">
        <v>5310</v>
      </c>
      <c r="G9" s="11">
        <v>0</v>
      </c>
    </row>
    <row r="10" spans="1:8" ht="21" x14ac:dyDescent="0.35">
      <c r="A10" s="10" t="s">
        <v>16</v>
      </c>
      <c r="B10" s="11">
        <v>0</v>
      </c>
      <c r="C10" s="11">
        <v>0</v>
      </c>
      <c r="D10" s="10"/>
      <c r="E10" s="10" t="s">
        <v>17</v>
      </c>
      <c r="F10" s="11">
        <v>1450</v>
      </c>
      <c r="G10" s="11">
        <v>4033</v>
      </c>
    </row>
    <row r="11" spans="1:8" ht="21" x14ac:dyDescent="0.35">
      <c r="A11" s="10" t="s">
        <v>18</v>
      </c>
      <c r="B11" s="11">
        <v>2328.64</v>
      </c>
      <c r="C11" s="11">
        <v>1515.86</v>
      </c>
      <c r="D11" s="10"/>
      <c r="E11" s="10" t="s">
        <v>19</v>
      </c>
      <c r="F11" s="11">
        <v>0</v>
      </c>
      <c r="G11" s="11">
        <v>10908.96</v>
      </c>
    </row>
    <row r="12" spans="1:8" ht="21" x14ac:dyDescent="0.35">
      <c r="A12" s="10" t="s">
        <v>90</v>
      </c>
      <c r="B12" s="10">
        <v>5794.89</v>
      </c>
      <c r="C12" s="10">
        <v>0</v>
      </c>
      <c r="D12" s="10"/>
      <c r="E12" s="10" t="s">
        <v>20</v>
      </c>
      <c r="F12" s="11">
        <v>14891.3</v>
      </c>
      <c r="G12" s="11">
        <v>2336</v>
      </c>
    </row>
    <row r="13" spans="1:8" ht="21" x14ac:dyDescent="0.35">
      <c r="A13" s="10" t="s">
        <v>87</v>
      </c>
      <c r="B13" s="10">
        <v>47056.39</v>
      </c>
      <c r="C13" s="10">
        <v>31153.8</v>
      </c>
      <c r="D13" s="10"/>
      <c r="E13" s="10" t="s">
        <v>21</v>
      </c>
      <c r="F13" s="11">
        <v>16896.12</v>
      </c>
      <c r="G13" s="11">
        <v>19721.62</v>
      </c>
    </row>
    <row r="14" spans="1:8" ht="21" x14ac:dyDescent="0.35">
      <c r="A14" s="10" t="s">
        <v>88</v>
      </c>
      <c r="B14" s="10"/>
      <c r="C14" s="10">
        <v>2552.91</v>
      </c>
      <c r="D14" s="10"/>
      <c r="E14" s="10" t="s">
        <v>22</v>
      </c>
      <c r="F14" s="11">
        <v>26047.15</v>
      </c>
      <c r="G14" s="11">
        <v>2274.42</v>
      </c>
    </row>
    <row r="15" spans="1:8" ht="21" x14ac:dyDescent="0.35">
      <c r="A15" s="10"/>
      <c r="B15" s="10"/>
      <c r="C15" s="10"/>
      <c r="D15" s="10"/>
      <c r="E15" s="10" t="s">
        <v>23</v>
      </c>
      <c r="F15" s="11">
        <v>0</v>
      </c>
      <c r="G15" s="11">
        <v>0</v>
      </c>
      <c r="H15" t="s">
        <v>0</v>
      </c>
    </row>
    <row r="16" spans="1:8" ht="21" x14ac:dyDescent="0.35">
      <c r="A16" s="10"/>
      <c r="B16" s="10"/>
      <c r="C16" s="10"/>
      <c r="D16" s="10"/>
      <c r="E16" s="10" t="s">
        <v>89</v>
      </c>
      <c r="F16" s="11">
        <v>0</v>
      </c>
      <c r="G16" s="11">
        <v>3255</v>
      </c>
    </row>
    <row r="17" spans="1:7" ht="21" x14ac:dyDescent="0.35">
      <c r="A17" s="12" t="s">
        <v>5</v>
      </c>
      <c r="B17" s="13">
        <f>SUM(B7:B16)</f>
        <v>59618.53</v>
      </c>
      <c r="C17" s="13">
        <f>SUM(C7:C16)</f>
        <v>39856.61</v>
      </c>
      <c r="D17" s="9"/>
      <c r="E17" s="12" t="s">
        <v>5</v>
      </c>
      <c r="F17" s="13">
        <f>SUM(F6:F16)</f>
        <v>66294.570000000007</v>
      </c>
      <c r="G17" s="13">
        <f>SUM(G7:G16)</f>
        <v>44469</v>
      </c>
    </row>
    <row r="18" spans="1:7" ht="21" x14ac:dyDescent="0.35">
      <c r="A18" s="27" t="s">
        <v>24</v>
      </c>
      <c r="B18" s="27"/>
      <c r="C18" s="27"/>
      <c r="D18" s="27"/>
      <c r="E18" s="27"/>
      <c r="F18" s="14">
        <f>F17-B17</f>
        <v>6676.0400000000081</v>
      </c>
      <c r="G18" s="14">
        <f>G17-C17</f>
        <v>4612.3899999999994</v>
      </c>
    </row>
    <row r="19" spans="1:7" ht="21" x14ac:dyDescent="0.35">
      <c r="A19" s="15"/>
      <c r="B19" s="15"/>
      <c r="C19" s="15"/>
      <c r="D19" s="15"/>
      <c r="E19" s="15"/>
      <c r="F19" s="10"/>
      <c r="G19" s="10"/>
    </row>
    <row r="20" spans="1:7" ht="21" x14ac:dyDescent="0.35">
      <c r="A20" s="9" t="s">
        <v>25</v>
      </c>
      <c r="B20" s="10"/>
      <c r="C20" s="10"/>
      <c r="D20" s="10"/>
      <c r="E20" s="9" t="s">
        <v>26</v>
      </c>
      <c r="F20" s="10"/>
      <c r="G20" s="10"/>
    </row>
    <row r="21" spans="1:7" ht="21" x14ac:dyDescent="0.35">
      <c r="A21" s="10" t="s">
        <v>10</v>
      </c>
      <c r="B21" s="11">
        <v>0</v>
      </c>
      <c r="C21" s="11">
        <v>0</v>
      </c>
      <c r="D21" s="10"/>
      <c r="E21" s="10" t="s">
        <v>27</v>
      </c>
      <c r="F21" s="11">
        <v>0</v>
      </c>
      <c r="G21" s="11">
        <v>0</v>
      </c>
    </row>
    <row r="22" spans="1:7" ht="21" x14ac:dyDescent="0.35">
      <c r="A22" s="10" t="s">
        <v>12</v>
      </c>
      <c r="B22" s="11">
        <v>0</v>
      </c>
      <c r="C22" s="11">
        <v>0</v>
      </c>
      <c r="D22" s="10"/>
      <c r="E22" s="10" t="s">
        <v>28</v>
      </c>
      <c r="F22" s="11">
        <v>0</v>
      </c>
      <c r="G22" s="11">
        <v>0</v>
      </c>
    </row>
    <row r="23" spans="1:7" ht="21" x14ac:dyDescent="0.35">
      <c r="A23" s="10" t="s">
        <v>14</v>
      </c>
      <c r="B23" s="11">
        <v>0</v>
      </c>
      <c r="C23" s="11">
        <v>0</v>
      </c>
      <c r="D23" s="10"/>
      <c r="E23" s="10" t="s">
        <v>29</v>
      </c>
      <c r="F23" s="11">
        <v>0</v>
      </c>
      <c r="G23" s="11">
        <v>0</v>
      </c>
    </row>
    <row r="24" spans="1:7" ht="21" x14ac:dyDescent="0.35">
      <c r="A24" s="10" t="s">
        <v>16</v>
      </c>
      <c r="B24" s="11">
        <v>0</v>
      </c>
      <c r="C24" s="11">
        <v>0</v>
      </c>
      <c r="D24" s="10"/>
      <c r="E24" s="10" t="s">
        <v>30</v>
      </c>
      <c r="F24" s="11">
        <v>0</v>
      </c>
      <c r="G24" s="11">
        <v>0</v>
      </c>
    </row>
    <row r="25" spans="1:7" ht="21" x14ac:dyDescent="0.35">
      <c r="A25" s="10" t="s">
        <v>18</v>
      </c>
      <c r="B25" s="11">
        <v>0</v>
      </c>
      <c r="C25" s="11">
        <v>0</v>
      </c>
      <c r="D25" s="10"/>
      <c r="E25" s="10" t="s">
        <v>31</v>
      </c>
      <c r="F25" s="11">
        <v>0</v>
      </c>
      <c r="G25" s="11">
        <v>0</v>
      </c>
    </row>
    <row r="26" spans="1:7" ht="21" x14ac:dyDescent="0.35">
      <c r="A26" s="10"/>
      <c r="B26" s="10"/>
      <c r="C26" s="10"/>
      <c r="D26" s="10"/>
      <c r="E26" s="10" t="s">
        <v>32</v>
      </c>
      <c r="F26" s="11">
        <v>0</v>
      </c>
      <c r="G26" s="11">
        <v>0</v>
      </c>
    </row>
    <row r="27" spans="1:7" ht="21" x14ac:dyDescent="0.35">
      <c r="A27" s="12" t="s">
        <v>5</v>
      </c>
      <c r="B27" s="13">
        <f>SUM(B21:B25)</f>
        <v>0</v>
      </c>
      <c r="C27" s="13">
        <f>SUM(C21:C25)</f>
        <v>0</v>
      </c>
      <c r="D27" s="9"/>
      <c r="E27" s="12" t="s">
        <v>5</v>
      </c>
      <c r="F27" s="13">
        <f>SUM(F21:F26)</f>
        <v>0</v>
      </c>
      <c r="G27" s="13">
        <f>SUM(G21:G26)</f>
        <v>0</v>
      </c>
    </row>
    <row r="28" spans="1:7" ht="21" x14ac:dyDescent="0.35">
      <c r="A28" s="27" t="s">
        <v>33</v>
      </c>
      <c r="B28" s="27"/>
      <c r="C28" s="27"/>
      <c r="D28" s="27"/>
      <c r="E28" s="27"/>
      <c r="F28" s="14">
        <f>F27-B27</f>
        <v>0</v>
      </c>
      <c r="G28" s="14">
        <f>G27-C27</f>
        <v>0</v>
      </c>
    </row>
    <row r="29" spans="1:7" ht="21" x14ac:dyDescent="0.35">
      <c r="A29" s="15"/>
      <c r="B29" s="15"/>
      <c r="C29" s="15"/>
      <c r="D29" s="15"/>
      <c r="E29" s="15"/>
      <c r="F29" s="10"/>
      <c r="G29" s="10"/>
    </row>
    <row r="30" spans="1:7" ht="21" x14ac:dyDescent="0.35">
      <c r="A30" s="9" t="s">
        <v>34</v>
      </c>
      <c r="B30" s="10"/>
      <c r="C30" s="10"/>
      <c r="D30" s="10"/>
      <c r="E30" s="9" t="s">
        <v>35</v>
      </c>
      <c r="F30" s="10"/>
      <c r="G30" s="10"/>
    </row>
    <row r="31" spans="1:7" ht="21" x14ac:dyDescent="0.35">
      <c r="A31" s="10" t="s">
        <v>36</v>
      </c>
      <c r="B31" s="11">
        <v>0</v>
      </c>
      <c r="C31" s="11">
        <v>0</v>
      </c>
      <c r="D31" s="10"/>
      <c r="E31" s="10" t="s">
        <v>37</v>
      </c>
      <c r="F31" s="11">
        <v>0</v>
      </c>
      <c r="G31" s="11">
        <v>0</v>
      </c>
    </row>
    <row r="32" spans="1:7" ht="21" x14ac:dyDescent="0.35">
      <c r="A32" s="10" t="s">
        <v>38</v>
      </c>
      <c r="B32" s="11">
        <v>0</v>
      </c>
      <c r="C32" s="11">
        <v>0</v>
      </c>
      <c r="D32" s="10"/>
      <c r="E32" s="10" t="s">
        <v>39</v>
      </c>
      <c r="F32" s="11">
        <v>0</v>
      </c>
      <c r="G32" s="11">
        <v>0</v>
      </c>
    </row>
    <row r="33" spans="1:7" ht="21" x14ac:dyDescent="0.35">
      <c r="A33" s="10" t="s">
        <v>40</v>
      </c>
      <c r="B33" s="11">
        <v>0</v>
      </c>
      <c r="C33" s="11">
        <v>0</v>
      </c>
      <c r="D33" s="10"/>
      <c r="E33" s="10" t="s">
        <v>41</v>
      </c>
      <c r="F33" s="11">
        <v>0</v>
      </c>
      <c r="G33" s="11">
        <v>0</v>
      </c>
    </row>
    <row r="34" spans="1:7" ht="21" x14ac:dyDescent="0.35">
      <c r="A34" s="12" t="s">
        <v>5</v>
      </c>
      <c r="B34" s="13">
        <f>SUM(B31:B33)</f>
        <v>0</v>
      </c>
      <c r="C34" s="13">
        <f>SUM(C31:C33)</f>
        <v>0</v>
      </c>
      <c r="D34" s="9"/>
      <c r="E34" s="12" t="s">
        <v>5</v>
      </c>
      <c r="F34" s="13">
        <f>SUM(F31:F33)</f>
        <v>0</v>
      </c>
      <c r="G34" s="13">
        <f>SUM(G31:G33)</f>
        <v>0</v>
      </c>
    </row>
    <row r="35" spans="1:7" ht="21" x14ac:dyDescent="0.35">
      <c r="A35" s="27" t="s">
        <v>42</v>
      </c>
      <c r="B35" s="27"/>
      <c r="C35" s="27"/>
      <c r="D35" s="27"/>
      <c r="E35" s="27"/>
      <c r="F35" s="14">
        <f>F34-B34</f>
        <v>0</v>
      </c>
      <c r="G35" s="14">
        <f>G34-C34</f>
        <v>0</v>
      </c>
    </row>
    <row r="36" spans="1:7" ht="21" x14ac:dyDescent="0.35">
      <c r="A36" s="15"/>
      <c r="B36" s="15"/>
      <c r="C36" s="15"/>
      <c r="D36" s="15"/>
      <c r="E36" s="15"/>
      <c r="F36" s="10"/>
      <c r="G36" s="10"/>
    </row>
    <row r="37" spans="1:7" ht="21" x14ac:dyDescent="0.35">
      <c r="A37" s="9" t="s">
        <v>43</v>
      </c>
      <c r="B37" s="10"/>
      <c r="C37" s="10"/>
      <c r="D37" s="10"/>
      <c r="E37" s="9" t="s">
        <v>44</v>
      </c>
      <c r="F37" s="10"/>
      <c r="G37" s="10"/>
    </row>
    <row r="38" spans="1:7" ht="21" x14ac:dyDescent="0.35">
      <c r="A38" s="10" t="s">
        <v>45</v>
      </c>
      <c r="B38" s="11">
        <v>0</v>
      </c>
      <c r="C38" s="11">
        <v>0</v>
      </c>
      <c r="D38" s="10"/>
      <c r="E38" s="10" t="s">
        <v>46</v>
      </c>
      <c r="F38" s="11">
        <v>0</v>
      </c>
      <c r="G38" s="11">
        <v>0</v>
      </c>
    </row>
    <row r="39" spans="1:7" ht="21" x14ac:dyDescent="0.35">
      <c r="A39" s="10" t="s">
        <v>47</v>
      </c>
      <c r="B39" s="11">
        <v>0</v>
      </c>
      <c r="C39" s="11">
        <v>0</v>
      </c>
      <c r="D39" s="10"/>
      <c r="E39" s="10" t="s">
        <v>48</v>
      </c>
      <c r="F39" s="11">
        <v>0</v>
      </c>
      <c r="G39" s="11">
        <v>0</v>
      </c>
    </row>
    <row r="40" spans="1:7" ht="21" x14ac:dyDescent="0.35">
      <c r="A40" s="10" t="s">
        <v>49</v>
      </c>
      <c r="B40" s="11">
        <v>2233.83</v>
      </c>
      <c r="C40" s="11">
        <v>0</v>
      </c>
      <c r="D40" s="10"/>
      <c r="E40" s="10" t="s">
        <v>50</v>
      </c>
      <c r="F40" s="11">
        <v>0</v>
      </c>
      <c r="G40" s="11">
        <v>0</v>
      </c>
    </row>
    <row r="41" spans="1:7" ht="21" x14ac:dyDescent="0.35">
      <c r="A41" s="10" t="s">
        <v>51</v>
      </c>
      <c r="B41" s="11">
        <v>0</v>
      </c>
      <c r="C41" s="11">
        <v>0</v>
      </c>
      <c r="D41" s="10"/>
      <c r="E41" s="10" t="s">
        <v>52</v>
      </c>
      <c r="F41" s="11">
        <v>0</v>
      </c>
      <c r="G41" s="11">
        <v>0</v>
      </c>
    </row>
    <row r="42" spans="1:7" ht="21" x14ac:dyDescent="0.35">
      <c r="A42" s="10" t="s">
        <v>53</v>
      </c>
      <c r="B42" s="11">
        <v>0</v>
      </c>
      <c r="C42" s="11">
        <v>0</v>
      </c>
      <c r="D42" s="10"/>
      <c r="E42" s="10" t="s">
        <v>54</v>
      </c>
      <c r="F42" s="11">
        <v>0</v>
      </c>
      <c r="G42" s="11">
        <v>0</v>
      </c>
    </row>
    <row r="43" spans="1:7" ht="21" x14ac:dyDescent="0.35">
      <c r="A43" s="12" t="s">
        <v>5</v>
      </c>
      <c r="B43" s="13">
        <f>SUM(B38:B42)</f>
        <v>2233.83</v>
      </c>
      <c r="C43" s="13">
        <f>SUM(C38:C42)</f>
        <v>0</v>
      </c>
      <c r="D43" s="9"/>
      <c r="E43" s="12" t="s">
        <v>5</v>
      </c>
      <c r="F43" s="13">
        <f>SUM(F38:F42)</f>
        <v>0</v>
      </c>
      <c r="G43" s="13">
        <f>SUM(G38:G42)</f>
        <v>0</v>
      </c>
    </row>
    <row r="44" spans="1:7" ht="21" x14ac:dyDescent="0.35">
      <c r="A44" s="27" t="s">
        <v>55</v>
      </c>
      <c r="B44" s="27"/>
      <c r="C44" s="27"/>
      <c r="D44" s="27"/>
      <c r="E44" s="27"/>
      <c r="F44" s="14">
        <f>F43-B43</f>
        <v>-2233.83</v>
      </c>
      <c r="G44" s="14">
        <f>G43-C43</f>
        <v>0</v>
      </c>
    </row>
    <row r="45" spans="1:7" ht="21" x14ac:dyDescent="0.35">
      <c r="A45" s="10"/>
      <c r="B45" s="10"/>
      <c r="C45" s="10"/>
      <c r="D45" s="10"/>
      <c r="E45" s="10"/>
      <c r="F45" s="10"/>
      <c r="G45" s="10"/>
    </row>
    <row r="46" spans="1:7" ht="21" x14ac:dyDescent="0.35">
      <c r="A46" s="9" t="s">
        <v>56</v>
      </c>
      <c r="B46" s="10"/>
      <c r="C46" s="10"/>
      <c r="D46" s="10"/>
      <c r="E46" s="9" t="s">
        <v>57</v>
      </c>
      <c r="F46" s="10"/>
      <c r="G46" s="10"/>
    </row>
    <row r="47" spans="1:7" ht="21" x14ac:dyDescent="0.35">
      <c r="A47" s="10" t="s">
        <v>10</v>
      </c>
      <c r="B47" s="11">
        <v>0</v>
      </c>
      <c r="C47" s="11">
        <v>0</v>
      </c>
      <c r="D47" s="10"/>
      <c r="E47" s="10" t="s">
        <v>58</v>
      </c>
      <c r="F47" s="11">
        <v>0</v>
      </c>
      <c r="G47" s="11">
        <v>0</v>
      </c>
    </row>
    <row r="48" spans="1:7" ht="21" x14ac:dyDescent="0.35">
      <c r="A48" s="10" t="s">
        <v>12</v>
      </c>
      <c r="B48" s="11">
        <v>0</v>
      </c>
      <c r="C48" s="11">
        <v>0</v>
      </c>
      <c r="D48" s="10"/>
      <c r="E48" s="10" t="s">
        <v>59</v>
      </c>
      <c r="F48" s="11">
        <v>0</v>
      </c>
      <c r="G48" s="11">
        <v>0</v>
      </c>
    </row>
    <row r="49" spans="1:7" ht="21" x14ac:dyDescent="0.35">
      <c r="A49" s="10" t="s">
        <v>14</v>
      </c>
      <c r="B49" s="11">
        <v>0</v>
      </c>
      <c r="C49" s="11">
        <v>0</v>
      </c>
      <c r="D49" s="10"/>
      <c r="E49" s="10"/>
      <c r="F49" s="10"/>
      <c r="G49" s="10"/>
    </row>
    <row r="50" spans="1:7" ht="21" x14ac:dyDescent="0.35">
      <c r="A50" s="10" t="s">
        <v>16</v>
      </c>
      <c r="B50" s="11">
        <v>0</v>
      </c>
      <c r="C50" s="11">
        <v>0</v>
      </c>
      <c r="D50" s="10"/>
      <c r="E50" s="10"/>
      <c r="F50" s="10"/>
      <c r="G50" s="10"/>
    </row>
    <row r="51" spans="1:7" ht="21" x14ac:dyDescent="0.35">
      <c r="A51" s="10" t="s">
        <v>53</v>
      </c>
      <c r="B51" s="11">
        <v>0</v>
      </c>
      <c r="C51" s="11"/>
      <c r="D51" s="10"/>
      <c r="E51" s="10"/>
      <c r="F51" s="10"/>
      <c r="G51" s="10"/>
    </row>
    <row r="52" spans="1:7" ht="21" x14ac:dyDescent="0.35">
      <c r="A52" s="12" t="s">
        <v>5</v>
      </c>
      <c r="B52" s="13">
        <f>SUM(B47:B51)</f>
        <v>0</v>
      </c>
      <c r="C52" s="13">
        <f>SUM(C47:C51)</f>
        <v>0</v>
      </c>
      <c r="D52" s="9"/>
      <c r="E52" s="12" t="s">
        <v>5</v>
      </c>
      <c r="F52" s="13">
        <f>SUM(F47:F48)</f>
        <v>0</v>
      </c>
      <c r="G52" s="13">
        <f>SUM(G47:G48)</f>
        <v>0</v>
      </c>
    </row>
    <row r="53" spans="1:7" ht="21" x14ac:dyDescent="0.35">
      <c r="A53" s="15"/>
      <c r="B53" s="10"/>
      <c r="C53" s="10"/>
      <c r="D53" s="10"/>
      <c r="E53" s="15"/>
      <c r="F53" s="10"/>
      <c r="G53" s="10"/>
    </row>
    <row r="54" spans="1:7" ht="21" x14ac:dyDescent="0.35">
      <c r="A54" s="9" t="s">
        <v>60</v>
      </c>
      <c r="B54" s="13">
        <f>B17+B27+B34+B43+B52</f>
        <v>61852.36</v>
      </c>
      <c r="C54" s="13">
        <f>C17+C27+C34+C43+C52</f>
        <v>39856.61</v>
      </c>
      <c r="D54" s="10"/>
      <c r="E54" s="9" t="s">
        <v>79</v>
      </c>
      <c r="F54" s="13">
        <f>F17+F27+F34+F43+F52</f>
        <v>66294.570000000007</v>
      </c>
      <c r="G54" s="13">
        <f>G17+G27+G34+G43+G52</f>
        <v>44469</v>
      </c>
    </row>
    <row r="55" spans="1:7" ht="21" x14ac:dyDescent="0.35">
      <c r="A55" s="27" t="s">
        <v>61</v>
      </c>
      <c r="B55" s="27"/>
      <c r="C55" s="27"/>
      <c r="D55" s="27"/>
      <c r="E55" s="27"/>
      <c r="F55" s="14">
        <f>F54-B54</f>
        <v>4442.2100000000064</v>
      </c>
      <c r="G55" s="14">
        <f>G54-C54</f>
        <v>4612.3899999999994</v>
      </c>
    </row>
    <row r="56" spans="1:7" ht="21" x14ac:dyDescent="0.35">
      <c r="A56" s="27" t="s">
        <v>62</v>
      </c>
      <c r="B56" s="27"/>
      <c r="C56" s="27"/>
      <c r="D56" s="27"/>
      <c r="E56" s="27"/>
      <c r="F56" s="16">
        <v>0</v>
      </c>
      <c r="G56" s="16">
        <v>0</v>
      </c>
    </row>
    <row r="57" spans="1:7" ht="21" x14ac:dyDescent="0.35">
      <c r="A57" s="27" t="s">
        <v>63</v>
      </c>
      <c r="B57" s="27"/>
      <c r="C57" s="27"/>
      <c r="D57" s="27"/>
      <c r="E57" s="27"/>
      <c r="F57" s="14">
        <f>F55-F56</f>
        <v>4442.2100000000064</v>
      </c>
      <c r="G57" s="14">
        <f>G55-G56</f>
        <v>4612.3899999999994</v>
      </c>
    </row>
    <row r="58" spans="1:7" ht="21" x14ac:dyDescent="0.35">
      <c r="A58" s="15"/>
      <c r="B58" s="15"/>
      <c r="C58" s="15"/>
      <c r="D58" s="15"/>
      <c r="E58" s="15"/>
      <c r="F58" s="10"/>
      <c r="G58" s="10"/>
    </row>
    <row r="59" spans="1:7" ht="21" x14ac:dyDescent="0.35">
      <c r="A59" s="10" t="s">
        <v>0</v>
      </c>
      <c r="B59" s="10"/>
      <c r="C59" s="10"/>
      <c r="D59" s="10"/>
      <c r="E59" s="10"/>
      <c r="F59" s="10"/>
      <c r="G59" s="10"/>
    </row>
    <row r="60" spans="1:7" ht="63" x14ac:dyDescent="0.35">
      <c r="A60" s="17" t="s">
        <v>64</v>
      </c>
      <c r="B60" s="18">
        <f>B5</f>
        <v>45291</v>
      </c>
      <c r="C60" s="18">
        <f>C5</f>
        <v>45657</v>
      </c>
      <c r="D60" s="9"/>
      <c r="E60" s="17" t="s">
        <v>65</v>
      </c>
      <c r="F60" s="18">
        <f>B5</f>
        <v>45291</v>
      </c>
      <c r="G60" s="18">
        <f>C5</f>
        <v>45657</v>
      </c>
    </row>
    <row r="61" spans="1:7" ht="63" x14ac:dyDescent="0.35">
      <c r="A61" s="19" t="s">
        <v>66</v>
      </c>
      <c r="B61" s="11">
        <v>0</v>
      </c>
      <c r="C61" s="11">
        <v>0</v>
      </c>
      <c r="D61" s="10"/>
      <c r="E61" s="19" t="s">
        <v>67</v>
      </c>
      <c r="F61" s="11">
        <v>0</v>
      </c>
      <c r="G61" s="11">
        <v>0</v>
      </c>
    </row>
    <row r="62" spans="1:7" ht="42" x14ac:dyDescent="0.35">
      <c r="A62" s="19" t="s">
        <v>68</v>
      </c>
      <c r="B62" s="11">
        <v>0</v>
      </c>
      <c r="C62" s="11">
        <v>0</v>
      </c>
      <c r="D62" s="10"/>
      <c r="E62" s="19" t="s">
        <v>69</v>
      </c>
      <c r="F62" s="11">
        <v>0</v>
      </c>
      <c r="G62" s="11">
        <v>0</v>
      </c>
    </row>
    <row r="63" spans="1:7" ht="42" x14ac:dyDescent="0.35">
      <c r="A63" s="19" t="s">
        <v>70</v>
      </c>
      <c r="B63" s="11">
        <v>0</v>
      </c>
      <c r="C63" s="11">
        <v>0</v>
      </c>
      <c r="D63" s="10"/>
      <c r="E63" s="19" t="s">
        <v>71</v>
      </c>
      <c r="F63" s="11">
        <v>0</v>
      </c>
      <c r="G63" s="11">
        <v>0</v>
      </c>
    </row>
    <row r="64" spans="1:7" ht="42" x14ac:dyDescent="0.35">
      <c r="A64" s="19" t="s">
        <v>72</v>
      </c>
      <c r="B64" s="11">
        <v>0</v>
      </c>
      <c r="C64" s="11">
        <v>0</v>
      </c>
      <c r="D64" s="10"/>
      <c r="E64" s="19" t="s">
        <v>73</v>
      </c>
      <c r="F64" s="11">
        <v>0</v>
      </c>
      <c r="G64" s="11">
        <v>0</v>
      </c>
    </row>
    <row r="65" spans="1:7" ht="21" x14ac:dyDescent="0.35">
      <c r="A65" s="12" t="s">
        <v>5</v>
      </c>
      <c r="B65" s="13">
        <f>SUM(B61:B64)</f>
        <v>0</v>
      </c>
      <c r="C65" s="13">
        <f>SUM(C61:C64)</f>
        <v>0</v>
      </c>
      <c r="D65" s="9"/>
      <c r="E65" s="12" t="s">
        <v>5</v>
      </c>
      <c r="F65" s="13">
        <f>SUM(F61:F64)</f>
        <v>0</v>
      </c>
      <c r="G65" s="13">
        <f>SUM(G61:G64)</f>
        <v>0</v>
      </c>
    </row>
    <row r="66" spans="1:7" ht="21" x14ac:dyDescent="0.35">
      <c r="A66" s="27" t="s">
        <v>62</v>
      </c>
      <c r="B66" s="27"/>
      <c r="C66" s="27"/>
      <c r="D66" s="27"/>
      <c r="E66" s="27"/>
      <c r="F66" s="16">
        <v>0</v>
      </c>
      <c r="G66" s="16">
        <v>0</v>
      </c>
    </row>
    <row r="67" spans="1:7" ht="21" x14ac:dyDescent="0.35">
      <c r="A67" s="27" t="s">
        <v>74</v>
      </c>
      <c r="B67" s="27"/>
      <c r="C67" s="27"/>
      <c r="D67" s="27"/>
      <c r="E67" s="27"/>
      <c r="F67" s="14">
        <f>F65-B65</f>
        <v>0</v>
      </c>
      <c r="G67" s="14">
        <f>G65-C65</f>
        <v>0</v>
      </c>
    </row>
    <row r="68" spans="1:7" ht="21" x14ac:dyDescent="0.35">
      <c r="A68" s="15"/>
      <c r="B68" s="15"/>
      <c r="C68" s="15"/>
      <c r="D68" s="15"/>
      <c r="E68" s="15"/>
      <c r="F68" s="10"/>
      <c r="G68" s="10"/>
    </row>
    <row r="69" spans="1:7" ht="21" x14ac:dyDescent="0.35">
      <c r="A69" s="10" t="s">
        <v>0</v>
      </c>
      <c r="B69" s="10"/>
      <c r="C69" s="10"/>
      <c r="D69" s="10"/>
      <c r="E69" s="10"/>
      <c r="F69" s="10"/>
      <c r="G69" s="10"/>
    </row>
    <row r="70" spans="1:7" s="2" customFormat="1" ht="21" x14ac:dyDescent="0.35">
      <c r="A70" s="32"/>
      <c r="B70" s="32"/>
      <c r="C70" s="32"/>
      <c r="D70" s="32"/>
      <c r="E70" s="32"/>
      <c r="F70" s="20">
        <f>B5</f>
        <v>45291</v>
      </c>
      <c r="G70" s="20">
        <f>C5</f>
        <v>45657</v>
      </c>
    </row>
    <row r="71" spans="1:7" ht="21" x14ac:dyDescent="0.35">
      <c r="A71" s="27" t="s">
        <v>63</v>
      </c>
      <c r="B71" s="27"/>
      <c r="C71" s="27"/>
      <c r="D71" s="27"/>
      <c r="E71" s="27"/>
      <c r="F71" s="14">
        <f>F57</f>
        <v>4442.2100000000064</v>
      </c>
      <c r="G71" s="14">
        <f>G57</f>
        <v>4612.3899999999994</v>
      </c>
    </row>
    <row r="72" spans="1:7" ht="21" x14ac:dyDescent="0.35">
      <c r="A72" s="27" t="s">
        <v>74</v>
      </c>
      <c r="B72" s="27"/>
      <c r="C72" s="27"/>
      <c r="D72" s="27"/>
      <c r="E72" s="27"/>
      <c r="F72" s="14">
        <f>F67</f>
        <v>0</v>
      </c>
      <c r="G72" s="14">
        <f>G67</f>
        <v>0</v>
      </c>
    </row>
    <row r="73" spans="1:7" ht="21" x14ac:dyDescent="0.35">
      <c r="A73" s="27" t="s">
        <v>75</v>
      </c>
      <c r="B73" s="27"/>
      <c r="C73" s="27"/>
      <c r="D73" s="27"/>
      <c r="E73" s="27"/>
      <c r="F73" s="14">
        <f>F71+F72-F66</f>
        <v>4442.2100000000064</v>
      </c>
      <c r="G73" s="14">
        <f>G71+G72-G66</f>
        <v>4612.3899999999994</v>
      </c>
    </row>
    <row r="74" spans="1:7" ht="21" x14ac:dyDescent="0.35">
      <c r="A74" s="10" t="s">
        <v>0</v>
      </c>
      <c r="B74" s="10"/>
      <c r="C74" s="10"/>
      <c r="D74" s="10"/>
      <c r="E74" s="10"/>
      <c r="F74" s="10"/>
      <c r="G74" s="10"/>
    </row>
    <row r="75" spans="1:7" ht="21" x14ac:dyDescent="0.35">
      <c r="A75" s="10"/>
      <c r="B75" s="10"/>
      <c r="C75" s="10"/>
      <c r="D75" s="10"/>
      <c r="E75" s="10"/>
      <c r="F75" s="10"/>
      <c r="G75" s="10"/>
    </row>
    <row r="76" spans="1:7" ht="21" x14ac:dyDescent="0.35">
      <c r="A76" s="28" t="s">
        <v>76</v>
      </c>
      <c r="B76" s="28"/>
      <c r="C76" s="28"/>
      <c r="D76" s="28"/>
      <c r="E76" s="28"/>
      <c r="F76" s="20">
        <f>B5</f>
        <v>45291</v>
      </c>
      <c r="G76" s="20">
        <f>C5</f>
        <v>45657</v>
      </c>
    </row>
    <row r="77" spans="1:7" ht="21" x14ac:dyDescent="0.35">
      <c r="A77" s="29" t="s">
        <v>77</v>
      </c>
      <c r="B77" s="29"/>
      <c r="C77" s="29"/>
      <c r="D77" s="29"/>
      <c r="E77" s="29"/>
      <c r="F77" s="11">
        <v>574.66999999999996</v>
      </c>
      <c r="G77" s="25">
        <v>874.84</v>
      </c>
    </row>
    <row r="78" spans="1:7" ht="21" x14ac:dyDescent="0.35">
      <c r="A78" s="29" t="s">
        <v>78</v>
      </c>
      <c r="B78" s="29"/>
      <c r="C78" s="29"/>
      <c r="D78" s="29"/>
      <c r="E78" s="29"/>
      <c r="F78" s="11">
        <v>18709.5</v>
      </c>
      <c r="G78" s="11">
        <v>27463.93</v>
      </c>
    </row>
    <row r="79" spans="1:7" ht="21" x14ac:dyDescent="0.35">
      <c r="A79" s="10"/>
      <c r="B79" s="10"/>
      <c r="C79" s="10"/>
      <c r="D79" s="10"/>
      <c r="E79" s="10"/>
      <c r="F79" s="10"/>
      <c r="G79" s="24" t="s">
        <v>0</v>
      </c>
    </row>
    <row r="80" spans="1:7" ht="21" x14ac:dyDescent="0.35">
      <c r="A80" s="10"/>
      <c r="B80" s="10"/>
      <c r="C80" s="10"/>
      <c r="D80" s="10"/>
      <c r="E80" s="10"/>
      <c r="F80" s="10"/>
      <c r="G80" s="24">
        <f>SUM(G77:G79)</f>
        <v>28338.77</v>
      </c>
    </row>
    <row r="81" spans="1:9" ht="21" x14ac:dyDescent="0.35">
      <c r="A81" s="21" t="s">
        <v>1</v>
      </c>
      <c r="B81" s="20">
        <f>B5</f>
        <v>45291</v>
      </c>
      <c r="C81" s="20">
        <f>C5</f>
        <v>45657</v>
      </c>
      <c r="D81" s="10"/>
      <c r="E81" s="21" t="s">
        <v>2</v>
      </c>
      <c r="F81" s="20">
        <f>B5</f>
        <v>45291</v>
      </c>
      <c r="G81" s="20">
        <f>C5</f>
        <v>45657</v>
      </c>
    </row>
    <row r="82" spans="1:9" ht="21" x14ac:dyDescent="0.35">
      <c r="A82" s="10" t="s">
        <v>3</v>
      </c>
      <c r="B82" s="16">
        <v>0</v>
      </c>
      <c r="C82" s="16">
        <v>0</v>
      </c>
      <c r="D82" s="10"/>
      <c r="E82" s="10" t="s">
        <v>3</v>
      </c>
      <c r="F82" s="16">
        <v>0</v>
      </c>
      <c r="G82" s="16">
        <v>0</v>
      </c>
    </row>
    <row r="83" spans="1:9" ht="21" x14ac:dyDescent="0.35">
      <c r="A83" s="10" t="s">
        <v>4</v>
      </c>
      <c r="B83" s="16">
        <v>0</v>
      </c>
      <c r="C83" s="16">
        <v>0</v>
      </c>
      <c r="D83" s="10"/>
      <c r="E83" s="10" t="s">
        <v>4</v>
      </c>
      <c r="F83" s="16">
        <v>0</v>
      </c>
      <c r="G83" s="16">
        <v>0</v>
      </c>
    </row>
    <row r="84" spans="1:9" ht="21" x14ac:dyDescent="0.35">
      <c r="A84" s="12" t="s">
        <v>5</v>
      </c>
      <c r="B84" s="13">
        <f>SUM(B82:B83)</f>
        <v>0</v>
      </c>
      <c r="C84" s="13">
        <f>SUM(C82:C83)</f>
        <v>0</v>
      </c>
      <c r="D84" s="9"/>
      <c r="E84" s="12" t="s">
        <v>5</v>
      </c>
      <c r="F84" s="13">
        <f>SUM(F82:F83)</f>
        <v>0</v>
      </c>
      <c r="G84" s="13">
        <f>SUM(G82:G83)</f>
        <v>0</v>
      </c>
    </row>
    <row r="85" spans="1:9" ht="21" x14ac:dyDescent="0.35">
      <c r="A85" s="10"/>
      <c r="B85" s="10"/>
      <c r="C85" s="10"/>
      <c r="D85" s="10"/>
      <c r="E85" s="10"/>
      <c r="F85" s="10"/>
      <c r="G85" s="10"/>
    </row>
    <row r="86" spans="1:9" ht="21" x14ac:dyDescent="0.35">
      <c r="A86" s="10"/>
      <c r="B86" s="10"/>
      <c r="C86" s="10"/>
      <c r="D86" s="10"/>
      <c r="E86" s="10"/>
      <c r="F86" s="10"/>
      <c r="G86" s="10"/>
    </row>
    <row r="87" spans="1:9" ht="21" x14ac:dyDescent="0.35">
      <c r="A87" s="10"/>
      <c r="B87" s="10"/>
      <c r="C87" s="22"/>
      <c r="D87" s="22"/>
      <c r="E87" s="10"/>
      <c r="F87" s="10"/>
      <c r="G87" s="10"/>
      <c r="H87" s="1"/>
      <c r="I87" s="1"/>
    </row>
    <row r="88" spans="1:9" ht="21" x14ac:dyDescent="0.35">
      <c r="A88" s="10"/>
      <c r="B88" s="10"/>
      <c r="C88" s="10"/>
      <c r="D88" s="10"/>
      <c r="E88" s="10"/>
      <c r="F88" s="10"/>
      <c r="G88" s="10"/>
    </row>
    <row r="89" spans="1:9" ht="15.95" customHeight="1" x14ac:dyDescent="0.35">
      <c r="A89" s="9" t="s">
        <v>84</v>
      </c>
      <c r="B89" s="9"/>
      <c r="C89" s="10"/>
      <c r="D89" s="10"/>
      <c r="E89" s="10"/>
      <c r="F89" s="10"/>
      <c r="G89" s="10"/>
    </row>
    <row r="90" spans="1:9" ht="21" x14ac:dyDescent="0.35">
      <c r="A90" s="10" t="s">
        <v>80</v>
      </c>
      <c r="B90" s="14">
        <v>23726.38</v>
      </c>
      <c r="C90" s="10"/>
      <c r="D90" s="10"/>
      <c r="E90" s="10"/>
      <c r="F90" s="10"/>
      <c r="G90" s="10"/>
    </row>
    <row r="91" spans="1:9" ht="21" x14ac:dyDescent="0.35">
      <c r="A91" s="10" t="s">
        <v>81</v>
      </c>
      <c r="B91" s="14">
        <v>4612.3900000000003</v>
      </c>
      <c r="C91" s="14"/>
      <c r="D91" s="10"/>
      <c r="E91" s="10"/>
      <c r="F91" s="10"/>
      <c r="G91" s="10"/>
    </row>
    <row r="92" spans="1:9" ht="21" x14ac:dyDescent="0.35">
      <c r="A92" s="10" t="s">
        <v>82</v>
      </c>
      <c r="B92" s="14">
        <v>28338.77</v>
      </c>
      <c r="C92" s="14"/>
      <c r="D92" s="10"/>
      <c r="E92" s="10" t="s">
        <v>0</v>
      </c>
      <c r="F92" s="10"/>
      <c r="G92" s="10"/>
    </row>
    <row r="93" spans="1:9" ht="15.95" customHeight="1" x14ac:dyDescent="0.35">
      <c r="A93" s="23" t="s">
        <v>83</v>
      </c>
      <c r="B93" s="26" t="str">
        <f>IF((B90+B91)=B92,"Quadratura OK","Errore quadratura")</f>
        <v>Quadratura OK</v>
      </c>
      <c r="C93" s="26"/>
      <c r="D93" s="10"/>
      <c r="E93" s="10"/>
      <c r="F93" s="10"/>
      <c r="G93" s="10"/>
    </row>
    <row r="94" spans="1:9" ht="21" x14ac:dyDescent="0.35">
      <c r="A94" s="10"/>
      <c r="B94" s="10"/>
      <c r="C94" s="10"/>
      <c r="D94" s="10"/>
      <c r="E94" s="10"/>
      <c r="F94" s="10"/>
      <c r="G94" s="10"/>
    </row>
    <row r="95" spans="1:9" ht="21" x14ac:dyDescent="0.35">
      <c r="A95" s="10" t="s">
        <v>85</v>
      </c>
      <c r="B95" s="10"/>
      <c r="C95" s="10"/>
      <c r="D95" s="10"/>
      <c r="E95" s="10"/>
      <c r="F95" s="10"/>
      <c r="G95" s="10"/>
    </row>
  </sheetData>
  <mergeCells count="18">
    <mergeCell ref="A71:E71"/>
    <mergeCell ref="A2:E2"/>
    <mergeCell ref="A18:E18"/>
    <mergeCell ref="A28:E28"/>
    <mergeCell ref="A35:E35"/>
    <mergeCell ref="A44:E44"/>
    <mergeCell ref="A55:E55"/>
    <mergeCell ref="A56:E56"/>
    <mergeCell ref="A57:E57"/>
    <mergeCell ref="A66:E66"/>
    <mergeCell ref="A67:E67"/>
    <mergeCell ref="A70:E70"/>
    <mergeCell ref="B93:C93"/>
    <mergeCell ref="A72:E72"/>
    <mergeCell ref="A73:E73"/>
    <mergeCell ref="A76:E76"/>
    <mergeCell ref="A77:E77"/>
    <mergeCell ref="A78:E78"/>
  </mergeCells>
  <pageMargins left="0.25" right="0.25" top="0.75" bottom="0.75" header="0.3" footer="0.3"/>
  <pageSetup paperSize="9" scale="58" fitToHeight="0" orientation="portrait" r:id="rId1"/>
  <headerFooter>
    <oddFooter>&amp;C© www.banana.ch/it/it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Mercurio</dc:creator>
  <cp:lastModifiedBy>BRUNO</cp:lastModifiedBy>
  <cp:lastPrinted>2025-02-01T14:27:48Z</cp:lastPrinted>
  <dcterms:created xsi:type="dcterms:W3CDTF">2021-12-14T12:48:37Z</dcterms:created>
  <dcterms:modified xsi:type="dcterms:W3CDTF">2025-04-07T10:29:46Z</dcterms:modified>
</cp:coreProperties>
</file>